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fizahhassan\Downloads\"/>
    </mc:Choice>
  </mc:AlternateContent>
  <bookViews>
    <workbookView xWindow="0" yWindow="0" windowWidth="21600" windowHeight="9510" activeTab="1"/>
  </bookViews>
  <sheets>
    <sheet name="SUMMARY" sheetId="16" r:id="rId1"/>
    <sheet name="PENGIRAAN" sheetId="1" r:id="rId2"/>
  </sheets>
  <definedNames>
    <definedName name="_GoBack" localSheetId="1">PENGIRAAN!#REF!</definedName>
    <definedName name="_GoBack" localSheetId="0">SUMMARY!#REF!</definedName>
    <definedName name="_xlnm.Print_Area" localSheetId="0">SUMMARY!$A$1:$J$71</definedName>
  </definedNames>
  <calcPr calcId="171026"/>
</workbook>
</file>

<file path=xl/calcChain.xml><?xml version="1.0" encoding="utf-8"?>
<calcChain xmlns="http://schemas.openxmlformats.org/spreadsheetml/2006/main">
  <c r="H20" i="16" l="1"/>
  <c r="H21" i="16"/>
  <c r="H19" i="16"/>
  <c r="H17" i="16"/>
  <c r="H15" i="16"/>
  <c r="H13" i="16"/>
  <c r="F9" i="1"/>
  <c r="F8" i="1"/>
  <c r="F7" i="1"/>
  <c r="H18" i="1"/>
  <c r="H18" i="16"/>
  <c r="F51" i="16"/>
  <c r="H22" i="16"/>
  <c r="H22" i="1"/>
  <c r="H23" i="1"/>
  <c r="H24" i="1"/>
  <c r="H24" i="16"/>
  <c r="F43" i="16"/>
  <c r="H25" i="1"/>
  <c r="H26" i="1"/>
  <c r="H28" i="1"/>
  <c r="H28" i="16"/>
  <c r="H23" i="16"/>
  <c r="H25" i="16"/>
  <c r="H26" i="16"/>
  <c r="H29" i="1"/>
  <c r="H30" i="1"/>
  <c r="H29" i="16"/>
  <c r="I18" i="1"/>
  <c r="I22" i="1"/>
  <c r="I25" i="1"/>
  <c r="I29" i="1"/>
  <c r="H30" i="16"/>
  <c r="I29" i="16"/>
  <c r="I30" i="1"/>
  <c r="F38" i="16"/>
  <c r="I18" i="16"/>
  <c r="I22" i="16"/>
  <c r="I25" i="16"/>
  <c r="H38" i="16"/>
  <c r="F46" i="16"/>
  <c r="I30" i="16"/>
  <c r="J47" i="16"/>
  <c r="H46" i="16"/>
  <c r="F54" i="16"/>
  <c r="H54" i="16"/>
  <c r="I47" i="16"/>
</calcChain>
</file>

<file path=xl/sharedStrings.xml><?xml version="1.0" encoding="utf-8"?>
<sst xmlns="http://schemas.openxmlformats.org/spreadsheetml/2006/main" count="141" uniqueCount="100">
  <si>
    <r>
      <t xml:space="preserve">BUTIRAN </t>
    </r>
    <r>
      <rPr>
        <b/>
        <i/>
        <sz val="11"/>
        <color theme="1"/>
        <rFont val="Calibri"/>
        <family val="2"/>
        <scheme val="minor"/>
      </rPr>
      <t>FULL COST RECOVERY (FCR)</t>
    </r>
  </si>
  <si>
    <t xml:space="preserve">MODEL BISNES / PROGRAM      </t>
  </si>
  <si>
    <t>: PROGRAM AKADEMIK</t>
  </si>
  <si>
    <t xml:space="preserve">FULL COST RECOVERY PROGRAM     </t>
  </si>
  <si>
    <t xml:space="preserve">: PROGRAM XXXXX (Nyatakan NAMA PROGRAM) </t>
  </si>
  <si>
    <t xml:space="preserve">NAMA PTJ, KAMPUS                                                </t>
  </si>
  <si>
    <t>: XXXXX</t>
  </si>
  <si>
    <t>Bil.</t>
  </si>
  <si>
    <t>Elemen Kos</t>
  </si>
  <si>
    <t xml:space="preserve">Jumlah Kos </t>
  </si>
  <si>
    <t>Kategori</t>
  </si>
  <si>
    <t>Jenis</t>
  </si>
  <si>
    <t>(RM)</t>
  </si>
  <si>
    <t>(%)</t>
  </si>
  <si>
    <t>Asas</t>
  </si>
  <si>
    <t>Pengajian</t>
  </si>
  <si>
    <t>A</t>
  </si>
  <si>
    <t xml:space="preserve">Kemudahan </t>
  </si>
  <si>
    <t>B</t>
  </si>
  <si>
    <t>Logistik</t>
  </si>
  <si>
    <t>C</t>
  </si>
  <si>
    <t>Jumlah Kos ASAS</t>
  </si>
  <si>
    <t>I = A+B+C</t>
  </si>
  <si>
    <t>Bekalan</t>
  </si>
  <si>
    <t xml:space="preserve">Bahan Guna Habis </t>
  </si>
  <si>
    <t xml:space="preserve">D </t>
  </si>
  <si>
    <t xml:space="preserve">Utiliti </t>
  </si>
  <si>
    <t>E</t>
  </si>
  <si>
    <t xml:space="preserve">Promosi/Pemasaran </t>
  </si>
  <si>
    <t>F</t>
  </si>
  <si>
    <t>Jumlah Kos BEKALAN</t>
  </si>
  <si>
    <t>II = D+E+F</t>
  </si>
  <si>
    <t>Jumlah Kos ASAS + Kos BEKALAN</t>
  </si>
  <si>
    <t>III = I + II</t>
  </si>
  <si>
    <t>Pentadbiran</t>
  </si>
  <si>
    <t xml:space="preserve">Sokongan Pentadbiran </t>
  </si>
  <si>
    <t xml:space="preserve">IV </t>
  </si>
  <si>
    <t>Jumlah Kos PENTADBIRAN</t>
  </si>
  <si>
    <t>V = IV</t>
  </si>
  <si>
    <t xml:space="preserve">Jumlah Kos ASAS + Kos BEKALAN + Kos PENTADBIRAN </t>
  </si>
  <si>
    <t>VI= III + V</t>
  </si>
  <si>
    <t>Nilai Jenama</t>
  </si>
  <si>
    <t> 1</t>
  </si>
  <si>
    <t xml:space="preserve">Caj Penjenamaan </t>
  </si>
  <si>
    <t xml:space="preserve">VII </t>
  </si>
  <si>
    <t>Jumlah Kos NILAI PENJENAMAAN</t>
  </si>
  <si>
    <t xml:space="preserve">Jumlah Kos Keseluruhan Program </t>
  </si>
  <si>
    <t>VIII = VI + VII</t>
  </si>
  <si>
    <t>Ringkasan :</t>
  </si>
  <si>
    <t xml:space="preserve">KOS </t>
  </si>
  <si>
    <t>Butiran</t>
  </si>
  <si>
    <t>Keseluruhan                                     
(RM)</t>
  </si>
  <si>
    <t xml:space="preserve">Jumlah Bilangan Pelajar </t>
  </si>
  <si>
    <t>Kos Per Pelajar
 (RM)</t>
  </si>
  <si>
    <t>(A)</t>
  </si>
  <si>
    <t>(B)</t>
  </si>
  <si>
    <t>(C) = A/B</t>
  </si>
  <si>
    <t xml:space="preserve">Kos </t>
  </si>
  <si>
    <t>Nota : Bahagian komponen KADAR ini perlu diteliti dan disyor oleh Seksyen Endowmen Perniagaan, Jabatan Bendahari</t>
  </si>
  <si>
    <t xml:space="preserve">KADAR </t>
  </si>
  <si>
    <t>Mark Up</t>
  </si>
  <si>
    <t>Kadar dengan mengambil kira keuntungan 
(RM)</t>
  </si>
  <si>
    <t>Harga Semasa Per Pelajar
(RM)</t>
  </si>
  <si>
    <t>Harga Pasaran 
Per Pelajar
  (RM)</t>
  </si>
  <si>
    <t>(C)</t>
  </si>
  <si>
    <t>(D)</t>
  </si>
  <si>
    <t>(E) = C*D</t>
  </si>
  <si>
    <t>(F)</t>
  </si>
  <si>
    <t>(G)</t>
  </si>
  <si>
    <t xml:space="preserve">Kadar </t>
  </si>
  <si>
    <t xml:space="preserve">Perbezaan dengan Kos </t>
  </si>
  <si>
    <t>Jam Kredit
(unit)</t>
  </si>
  <si>
    <t>Kadar 
Per Unit
(RM)</t>
  </si>
  <si>
    <t>(E)</t>
  </si>
  <si>
    <t>(H)</t>
  </si>
  <si>
    <t>(I) = E*H</t>
  </si>
  <si>
    <t>RUJUKAN / ASAS PENGIRAAN :</t>
  </si>
  <si>
    <t>1. Elemen kos bekalan - bahan guna habis adalah RM5,000 untuk seorang pelajar bagi kegunaan keseluruhan semester sepertimana makluman PTJ</t>
  </si>
  <si>
    <t>2. Pengiraan kos ini merujuk kepada pelajar tempatan dan jenis pengajian sepenuh masa</t>
  </si>
  <si>
    <t>3. Jadual kadar di atas belum dimasukkan komponen Harga Pasaran Seunit [lajur (G)]</t>
  </si>
  <si>
    <t>Disediakan Oleh,</t>
  </si>
  <si>
    <t>Disemak Oleh,</t>
  </si>
  <si>
    <t>…………………………………………..</t>
  </si>
  <si>
    <t>………………………………………</t>
  </si>
  <si>
    <t>(MUHAMMAD ASYRAF SABRI)</t>
  </si>
  <si>
    <t>(IZA RAHAYU ABD RAHIM)</t>
  </si>
  <si>
    <t>Melibatkan komponen kos seperti honorarium dan kos-kos lain yang dibelanjakan bagi tugasan pengajaran &amp; pembelajaran</t>
  </si>
  <si>
    <t>Melibatkan kos yang berkaitan dengan sewaan ruang atau kemudahan, juga kos-kos lain yang melibatkan penyelenggaraan kepada kemudahan yang digunakan</t>
  </si>
  <si>
    <t>Melibatkan kos perjalanan dan kos-kos lain seperti penginapan, penghantaran dan sebagainya</t>
  </si>
  <si>
    <t xml:space="preserve">Bahan Guna Habis (% x Kos Asas)
Antara 1% sehingga 10%, bergantung kepada jumlah penggunaan bahan untuk tujuan pengajian
</t>
  </si>
  <si>
    <t>D = I*%</t>
  </si>
  <si>
    <t>Utiliti (% x Kos Asas)
Antara 2% sehingga 10%, bergantung kepada kekerapan penggunaan kemudahan serta kadar caj dikenakan</t>
  </si>
  <si>
    <t>E = I*%</t>
  </si>
  <si>
    <t>Promosi/Pemasaran (% kos Asas)
Antara 1% sehingga 10%, bergantung kepada keperluan aktiviti berkaitan untuk program tersebut</t>
  </si>
  <si>
    <t>F = I*%</t>
  </si>
  <si>
    <t>Sokongan Pentadbiran (% x Kos Asas + Kos Bekalan)
Antara 5% sehingga 10%, bagi menampung kos pentadbiran yang terlibat dalam pelaksanaan keseluruhan program</t>
  </si>
  <si>
    <t>IV = III*%</t>
  </si>
  <si>
    <t>Caj Penjenamaan (% x Kos Asas + Kos Bekalan + Kos Pentadbiran)</t>
  </si>
  <si>
    <t>Antara 1% sehingga 20%, dikenakan mengikut saiz/jenis program yang dijalankan/pertimbangan Universiti</t>
  </si>
  <si>
    <t>VII = VI*%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</si>
</sst>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Font="1"/>
    <xf numFmtId="0" fontId="0" fillId="0" borderId="9" xfId="0" applyFont="1" applyBorder="1" applyAlignment="1">
      <alignment vertical="top"/>
    </xf>
    <xf numFmtId="4" fontId="0" fillId="0" borderId="0" xfId="1" applyNumberFormat="1" applyFont="1" applyAlignment="1">
      <alignment horizontal="right"/>
    </xf>
    <xf numFmtId="4" fontId="0" fillId="0" borderId="9" xfId="1" applyNumberFormat="1" applyFont="1" applyBorder="1" applyAlignment="1">
      <alignment horizontal="right" vertical="top"/>
    </xf>
    <xf numFmtId="0" fontId="2" fillId="4" borderId="1" xfId="0" quotePrefix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4" xfId="0" quotePrefix="1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" borderId="15" xfId="0" applyFont="1" applyFill="1" applyBorder="1" applyAlignment="1">
      <alignment horizontal="center" vertical="top"/>
    </xf>
    <xf numFmtId="0" fontId="0" fillId="4" borderId="6" xfId="0" applyFont="1" applyFill="1" applyBorder="1" applyAlignment="1">
      <alignment horizontal="center" vertical="top"/>
    </xf>
    <xf numFmtId="2" fontId="2" fillId="2" borderId="9" xfId="0" applyNumberFormat="1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4" fontId="2" fillId="2" borderId="9" xfId="1" applyNumberFormat="1" applyFont="1" applyFill="1" applyBorder="1" applyAlignment="1">
      <alignment horizontal="right" vertical="top"/>
    </xf>
    <xf numFmtId="0" fontId="2" fillId="4" borderId="15" xfId="0" applyFont="1" applyFill="1" applyBorder="1" applyAlignment="1">
      <alignment horizontal="center" vertical="top"/>
    </xf>
    <xf numFmtId="4" fontId="2" fillId="4" borderId="15" xfId="1" applyNumberFormat="1" applyFont="1" applyFill="1" applyBorder="1" applyAlignment="1">
      <alignment horizontal="right" vertical="top"/>
    </xf>
    <xf numFmtId="4" fontId="0" fillId="0" borderId="11" xfId="1" applyNumberFormat="1" applyFont="1" applyBorder="1" applyAlignment="1">
      <alignment horizontal="right" vertical="top"/>
    </xf>
    <xf numFmtId="0" fontId="2" fillId="2" borderId="14" xfId="0" quotePrefix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4" fontId="0" fillId="0" borderId="8" xfId="1" applyNumberFormat="1" applyFont="1" applyBorder="1" applyAlignment="1">
      <alignment horizontal="right" vertical="top" wrapText="1"/>
    </xf>
    <xf numFmtId="4" fontId="0" fillId="0" borderId="8" xfId="1" applyNumberFormat="1" applyFont="1" applyBorder="1" applyAlignment="1">
      <alignment horizontal="right" vertical="top"/>
    </xf>
    <xf numFmtId="0" fontId="2" fillId="6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4" fontId="2" fillId="2" borderId="1" xfId="1" applyNumberFormat="1" applyFont="1" applyFill="1" applyBorder="1" applyAlignment="1">
      <alignment horizontal="right" vertical="top"/>
    </xf>
    <xf numFmtId="2" fontId="2" fillId="2" borderId="15" xfId="0" applyNumberFormat="1" applyFont="1" applyFill="1" applyBorder="1" applyAlignment="1">
      <alignment horizontal="center" vertical="top"/>
    </xf>
    <xf numFmtId="0" fontId="2" fillId="0" borderId="0" xfId="0" applyFont="1"/>
    <xf numFmtId="4" fontId="5" fillId="0" borderId="0" xfId="0" applyNumberFormat="1" applyFont="1" applyBorder="1" applyAlignment="1">
      <alignment horizontal="right" vertical="center"/>
    </xf>
    <xf numFmtId="39" fontId="2" fillId="0" borderId="0" xfId="2" applyNumberFormat="1" applyFont="1" applyBorder="1" applyAlignment="1">
      <alignment horizontal="center" vertical="center"/>
    </xf>
    <xf numFmtId="39" fontId="2" fillId="0" borderId="0" xfId="2" applyNumberFormat="1" applyFont="1" applyBorder="1" applyAlignment="1">
      <alignment horizontal="right" vertical="center"/>
    </xf>
    <xf numFmtId="43" fontId="8" fillId="0" borderId="1" xfId="1" applyFont="1" applyBorder="1" applyAlignment="1">
      <alignment horizontal="center" vertical="center"/>
    </xf>
    <xf numFmtId="37" fontId="0" fillId="0" borderId="1" xfId="2" applyNumberFormat="1" applyFont="1" applyBorder="1" applyAlignment="1">
      <alignment horizontal="center"/>
    </xf>
    <xf numFmtId="43" fontId="0" fillId="0" borderId="1" xfId="1" applyFont="1" applyBorder="1" applyAlignment="1">
      <alignment horizontal="center" vertical="center"/>
    </xf>
    <xf numFmtId="43" fontId="0" fillId="0" borderId="0" xfId="1" applyFont="1" applyAlignment="1">
      <alignment horizontal="center"/>
    </xf>
    <xf numFmtId="43" fontId="9" fillId="0" borderId="1" xfId="1" applyFont="1" applyFill="1" applyBorder="1" applyAlignment="1">
      <alignment horizontal="center" vertical="center"/>
    </xf>
    <xf numFmtId="43" fontId="9" fillId="0" borderId="9" xfId="1" quotePrefix="1" applyFont="1" applyFill="1" applyBorder="1" applyAlignment="1">
      <alignment horizontal="center"/>
    </xf>
    <xf numFmtId="0" fontId="10" fillId="0" borderId="0" xfId="0" applyFont="1"/>
    <xf numFmtId="0" fontId="7" fillId="0" borderId="0" xfId="0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4" fontId="0" fillId="0" borderId="12" xfId="0" applyNumberFormat="1" applyFont="1" applyBorder="1" applyAlignment="1">
      <alignment horizontal="right" vertical="top"/>
    </xf>
    <xf numFmtId="4" fontId="0" fillId="7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5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3" fontId="8" fillId="0" borderId="0" xfId="1" applyFont="1" applyBorder="1" applyAlignment="1">
      <alignment horizontal="center" vertical="center"/>
    </xf>
    <xf numFmtId="37" fontId="0" fillId="0" borderId="0" xfId="2" applyNumberFormat="1" applyFont="1" applyBorder="1" applyAlignment="1">
      <alignment horizontal="center"/>
    </xf>
    <xf numFmtId="43" fontId="0" fillId="0" borderId="0" xfId="1" applyFont="1" applyBorder="1" applyAlignment="1">
      <alignment horizontal="center" vertical="center"/>
    </xf>
    <xf numFmtId="0" fontId="11" fillId="0" borderId="0" xfId="0" applyFont="1"/>
    <xf numFmtId="43" fontId="7" fillId="0" borderId="1" xfId="1" applyFont="1" applyBorder="1" applyAlignment="1">
      <alignment horizontal="center" vertical="center"/>
    </xf>
    <xf numFmtId="10" fontId="7" fillId="0" borderId="12" xfId="3" applyNumberFormat="1" applyFont="1" applyBorder="1" applyAlignment="1">
      <alignment vertical="center"/>
    </xf>
    <xf numFmtId="43" fontId="7" fillId="0" borderId="13" xfId="1" applyFont="1" applyBorder="1" applyAlignment="1">
      <alignment horizontal="center" vertical="center"/>
    </xf>
    <xf numFmtId="43" fontId="9" fillId="0" borderId="1" xfId="1" quotePrefix="1" applyFont="1" applyBorder="1" applyAlignment="1">
      <alignment horizontal="center"/>
    </xf>
    <xf numFmtId="164" fontId="7" fillId="0" borderId="1" xfId="1" applyNumberFormat="1" applyFont="1" applyBorder="1" applyAlignment="1">
      <alignment vertical="center"/>
    </xf>
    <xf numFmtId="0" fontId="0" fillId="0" borderId="0" xfId="0" applyFont="1" applyFill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12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center" wrapText="1"/>
    </xf>
    <xf numFmtId="43" fontId="9" fillId="0" borderId="13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3" fontId="9" fillId="0" borderId="13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4" borderId="13" xfId="0" applyFont="1" applyFill="1" applyBorder="1" applyAlignment="1">
      <alignment horizontal="right" vertical="top"/>
    </xf>
    <xf numFmtId="0" fontId="2" fillId="4" borderId="14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right" vertical="top"/>
    </xf>
    <xf numFmtId="0" fontId="2" fillId="4" borderId="6" xfId="0" applyFont="1" applyFill="1" applyBorder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4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0" fontId="2" fillId="6" borderId="1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7" borderId="13" xfId="0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right" vertical="center"/>
    </xf>
    <xf numFmtId="0" fontId="2" fillId="5" borderId="14" xfId="0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right" vertical="center"/>
    </xf>
    <xf numFmtId="0" fontId="3" fillId="4" borderId="13" xfId="0" applyFont="1" applyFill="1" applyBorder="1" applyAlignment="1">
      <alignment horizontal="right" vertical="top" wrapText="1"/>
    </xf>
    <xf numFmtId="0" fontId="3" fillId="4" borderId="14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right" vertical="top" wrapText="1"/>
    </xf>
    <xf numFmtId="0" fontId="3" fillId="4" borderId="6" xfId="0" applyFont="1" applyFill="1" applyBorder="1" applyAlignment="1">
      <alignment horizontal="right" vertical="top" wrapText="1"/>
    </xf>
    <xf numFmtId="0" fontId="0" fillId="0" borderId="13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 wrapText="1"/>
    </xf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1076325</xdr:colOff>
      <xdr:row>0</xdr:row>
      <xdr:rowOff>104775</xdr:rowOff>
    </xdr:from>
    <xdr:to>
      <xdr:col>5</xdr:col>
      <xdr:colOff>3236119</xdr:colOff>
      <xdr:row>4</xdr:row>
      <xdr:rowOff>112753</xdr:rowOff>
    </xdr:to>
    <xdr:pic>
      <xdr:nvPicPr>
        <xdr:cNvPr id="3" name="Picture 2" descr="C:\Users\user\AppData\Local\Microsoft\Windows\Temporary Internet Files\Content.Word\logo usm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104775"/>
          <a:ext cx="2159794" cy="7699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1066800</xdr:colOff>
      <xdr:row>0</xdr:row>
      <xdr:rowOff>171450</xdr:rowOff>
    </xdr:from>
    <xdr:to>
      <xdr:col>5</xdr:col>
      <xdr:colOff>3226594</xdr:colOff>
      <xdr:row>4</xdr:row>
      <xdr:rowOff>179428</xdr:rowOff>
    </xdr:to>
    <xdr:pic>
      <xdr:nvPicPr>
        <xdr:cNvPr id="2" name="Picture 1" descr="C:\Users\user\AppData\Local\Microsoft\Windows\Temporary Internet Files\Content.Word\logo us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71450"/>
          <a:ext cx="2159794" cy="7699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J76"/>
  <sheetViews>
    <sheetView zoomScaleNormal="100" workbookViewId="0">
      <selection activeCell="H24" sqref="H24"/>
    </sheetView>
  </sheetViews>
  <sheetFormatPr defaultRowHeight="15" x14ac:dyDescent="0.25"/>
  <cols>
    <col min="1" max="1" width="2.7109375" style="1" customWidth="1"/>
    <col min="2" max="2" width="4.5703125" style="1" customWidth="1"/>
    <col min="3" max="3" width="12.85546875" style="1" customWidth="1"/>
    <col min="4" max="4" width="4.5703125" style="1" customWidth="1"/>
    <col min="5" max="5" width="8.85546875" style="1" customWidth="1"/>
    <col min="6" max="6" width="53.5703125" style="1" customWidth="1"/>
    <col min="7" max="7" width="16.42578125" style="1" customWidth="1"/>
    <col min="8" max="8" width="12" style="3" customWidth="1"/>
    <col min="9" max="9" width="14.85546875" style="10" customWidth="1"/>
    <col min="10" max="10" width="11.140625" style="1" customWidth="1"/>
    <col min="11" max="16384" width="9.140625" style="1"/>
  </cols>
  <sheetData>
    <row r="5" spans="2:9" ht="9" customHeight="1" x14ac:dyDescent="0.25"/>
    <row r="6" spans="2:9" ht="15.75" thickBot="1" x14ac:dyDescent="0.3">
      <c r="B6" s="30" t="s">
        <v>0</v>
      </c>
    </row>
    <row r="7" spans="2:9" x14ac:dyDescent="0.25">
      <c r="B7" s="151" t="s">
        <v>1</v>
      </c>
      <c r="C7" s="152"/>
      <c r="D7" s="152"/>
      <c r="E7" s="152"/>
      <c r="F7" s="155" t="s">
        <v>2</v>
      </c>
      <c r="G7" s="155"/>
      <c r="H7" s="155"/>
      <c r="I7" s="156"/>
    </row>
    <row r="8" spans="2:9" x14ac:dyDescent="0.25">
      <c r="B8" s="149" t="s">
        <v>3</v>
      </c>
      <c r="C8" s="150"/>
      <c r="D8" s="150"/>
      <c r="E8" s="150"/>
      <c r="F8" s="153" t="s">
        <v>4</v>
      </c>
      <c r="G8" s="153"/>
      <c r="H8" s="153"/>
      <c r="I8" s="154"/>
    </row>
    <row r="9" spans="2:9" ht="15.75" thickBot="1" x14ac:dyDescent="0.3">
      <c r="B9" s="167" t="s">
        <v>5</v>
      </c>
      <c r="C9" s="168"/>
      <c r="D9" s="168"/>
      <c r="E9" s="168"/>
      <c r="F9" s="165" t="s">
        <v>6</v>
      </c>
      <c r="G9" s="165"/>
      <c r="H9" s="165"/>
      <c r="I9" s="166"/>
    </row>
    <row r="10" spans="2:9" ht="15.75" thickBot="1" x14ac:dyDescent="0.3">
      <c r="B10" s="157" t="s">
        <v>7</v>
      </c>
      <c r="C10" s="159" t="s">
        <v>8</v>
      </c>
      <c r="D10" s="160"/>
      <c r="E10" s="160"/>
      <c r="F10" s="160"/>
      <c r="G10" s="161"/>
      <c r="H10" s="162" t="s">
        <v>9</v>
      </c>
      <c r="I10" s="163"/>
    </row>
    <row r="11" spans="2:9" ht="15.75" thickBot="1" x14ac:dyDescent="0.3">
      <c r="B11" s="158"/>
      <c r="C11" s="15" t="s">
        <v>10</v>
      </c>
      <c r="D11" s="164" t="s">
        <v>11</v>
      </c>
      <c r="E11" s="160"/>
      <c r="F11" s="161"/>
      <c r="G11" s="15"/>
      <c r="H11" s="6" t="s">
        <v>12</v>
      </c>
      <c r="I11" s="26" t="s">
        <v>13</v>
      </c>
    </row>
    <row r="12" spans="2:9" ht="15.75" thickBot="1" x14ac:dyDescent="0.3">
      <c r="B12" s="106">
        <v>1</v>
      </c>
      <c r="C12" s="109" t="s">
        <v>14</v>
      </c>
      <c r="D12" s="106">
        <v>1</v>
      </c>
      <c r="E12" s="94" t="s">
        <v>15</v>
      </c>
      <c r="F12" s="95"/>
      <c r="G12" s="71" t="s">
        <v>16</v>
      </c>
      <c r="H12" s="24"/>
      <c r="I12" s="169"/>
    </row>
    <row r="13" spans="2:9" ht="36" customHeight="1" thickBot="1" x14ac:dyDescent="0.3">
      <c r="B13" s="108"/>
      <c r="C13" s="110"/>
      <c r="D13" s="108"/>
      <c r="E13" s="79"/>
      <c r="F13" s="93"/>
      <c r="G13" s="71"/>
      <c r="H13" s="24">
        <f>PENGIRAAN!H13</f>
        <v>0</v>
      </c>
      <c r="I13" s="170"/>
    </row>
    <row r="14" spans="2:9" ht="18" customHeight="1" thickBot="1" x14ac:dyDescent="0.3">
      <c r="B14" s="108"/>
      <c r="C14" s="110"/>
      <c r="D14" s="69">
        <v>2</v>
      </c>
      <c r="E14" s="94" t="s">
        <v>17</v>
      </c>
      <c r="F14" s="95"/>
      <c r="G14" s="71" t="s">
        <v>18</v>
      </c>
      <c r="H14" s="25"/>
      <c r="I14" s="170"/>
    </row>
    <row r="15" spans="2:9" ht="50.25" customHeight="1" thickBot="1" x14ac:dyDescent="0.3">
      <c r="B15" s="108"/>
      <c r="C15" s="110"/>
      <c r="D15" s="69"/>
      <c r="E15" s="79"/>
      <c r="F15" s="93"/>
      <c r="G15" s="71"/>
      <c r="H15" s="25">
        <f>PENGIRAAN!H15</f>
        <v>0</v>
      </c>
      <c r="I15" s="170"/>
    </row>
    <row r="16" spans="2:9" s="60" customFormat="1" ht="15.75" thickBot="1" x14ac:dyDescent="0.3">
      <c r="B16" s="108"/>
      <c r="C16" s="110"/>
      <c r="D16" s="99">
        <v>3</v>
      </c>
      <c r="E16" s="94" t="s">
        <v>19</v>
      </c>
      <c r="F16" s="95"/>
      <c r="G16" s="71" t="s">
        <v>20</v>
      </c>
      <c r="H16" s="25"/>
      <c r="I16" s="170"/>
    </row>
    <row r="17" spans="2:9" s="60" customFormat="1" ht="31.5" customHeight="1" thickBot="1" x14ac:dyDescent="0.3">
      <c r="B17" s="108"/>
      <c r="C17" s="110"/>
      <c r="D17" s="100"/>
      <c r="E17" s="79"/>
      <c r="F17" s="93"/>
      <c r="G17" s="71"/>
      <c r="H17" s="25">
        <f>PENGIRAAN!H17</f>
        <v>0</v>
      </c>
      <c r="I17" s="170"/>
    </row>
    <row r="18" spans="2:9" s="60" customFormat="1" ht="15.75" thickBot="1" x14ac:dyDescent="0.3">
      <c r="B18" s="107"/>
      <c r="C18" s="111"/>
      <c r="D18" s="101"/>
      <c r="E18" s="85" t="s">
        <v>21</v>
      </c>
      <c r="F18" s="86"/>
      <c r="G18" s="14" t="s">
        <v>22</v>
      </c>
      <c r="H18" s="16">
        <f>SUM(H13:H17)</f>
        <v>0</v>
      </c>
      <c r="I18" s="13" t="e">
        <f>(H18/H30)*100</f>
        <v>#DIV/0!</v>
      </c>
    </row>
    <row r="19" spans="2:9" s="60" customFormat="1" ht="48" customHeight="1" thickBot="1" x14ac:dyDescent="0.3">
      <c r="B19" s="106">
        <v>2</v>
      </c>
      <c r="C19" s="106" t="s">
        <v>23</v>
      </c>
      <c r="D19" s="71">
        <v>1</v>
      </c>
      <c r="E19" s="79" t="s">
        <v>24</v>
      </c>
      <c r="F19" s="80"/>
      <c r="G19" s="71" t="s">
        <v>25</v>
      </c>
      <c r="H19" s="4">
        <f>PENGIRAAN!H19</f>
        <v>0</v>
      </c>
      <c r="I19" s="81"/>
    </row>
    <row r="20" spans="2:9" s="60" customFormat="1" ht="48" customHeight="1" thickBot="1" x14ac:dyDescent="0.3">
      <c r="B20" s="108"/>
      <c r="C20" s="108"/>
      <c r="D20" s="71">
        <v>2</v>
      </c>
      <c r="E20" s="79" t="s">
        <v>26</v>
      </c>
      <c r="F20" s="84"/>
      <c r="G20" s="71" t="s">
        <v>27</v>
      </c>
      <c r="H20" s="4">
        <f>PENGIRAAN!H20</f>
        <v>0</v>
      </c>
      <c r="I20" s="82"/>
    </row>
    <row r="21" spans="2:9" s="60" customFormat="1" ht="45.75" customHeight="1" thickBot="1" x14ac:dyDescent="0.3">
      <c r="B21" s="108"/>
      <c r="C21" s="108"/>
      <c r="D21" s="71">
        <v>3</v>
      </c>
      <c r="E21" s="79" t="s">
        <v>28</v>
      </c>
      <c r="F21" s="84"/>
      <c r="G21" s="71" t="s">
        <v>29</v>
      </c>
      <c r="H21" s="4">
        <f>PENGIRAAN!H21</f>
        <v>0</v>
      </c>
      <c r="I21" s="83"/>
    </row>
    <row r="22" spans="2:9" s="60" customFormat="1" ht="15.75" thickBot="1" x14ac:dyDescent="0.3">
      <c r="B22" s="107"/>
      <c r="C22" s="107"/>
      <c r="D22" s="2"/>
      <c r="E22" s="85" t="s">
        <v>30</v>
      </c>
      <c r="F22" s="86"/>
      <c r="G22" s="14" t="s">
        <v>31</v>
      </c>
      <c r="H22" s="16">
        <f>SUM(H19:H21)</f>
        <v>0</v>
      </c>
      <c r="I22" s="13" t="e">
        <f>(H22/H30)*100</f>
        <v>#DIV/0!</v>
      </c>
    </row>
    <row r="23" spans="2:9" s="60" customFormat="1" ht="15.75" thickBot="1" x14ac:dyDescent="0.3">
      <c r="B23" s="102" t="s">
        <v>32</v>
      </c>
      <c r="C23" s="103"/>
      <c r="D23" s="103"/>
      <c r="E23" s="104"/>
      <c r="F23" s="105"/>
      <c r="G23" s="17" t="s">
        <v>33</v>
      </c>
      <c r="H23" s="18">
        <f>H22+H18</f>
        <v>0</v>
      </c>
      <c r="I23" s="11"/>
    </row>
    <row r="24" spans="2:9" s="60" customFormat="1" ht="45.75" customHeight="1" thickBot="1" x14ac:dyDescent="0.3">
      <c r="B24" s="106">
        <v>3</v>
      </c>
      <c r="C24" s="106" t="s">
        <v>34</v>
      </c>
      <c r="D24" s="106">
        <v>1</v>
      </c>
      <c r="E24" s="79" t="s">
        <v>35</v>
      </c>
      <c r="F24" s="171"/>
      <c r="G24" s="70" t="s">
        <v>36</v>
      </c>
      <c r="H24" s="19">
        <f>PENGIRAAN!H24</f>
        <v>0</v>
      </c>
      <c r="I24" s="66"/>
    </row>
    <row r="25" spans="2:9" s="60" customFormat="1" ht="15.75" thickBot="1" x14ac:dyDescent="0.3">
      <c r="B25" s="107"/>
      <c r="C25" s="107"/>
      <c r="D25" s="107"/>
      <c r="E25" s="85" t="s">
        <v>37</v>
      </c>
      <c r="F25" s="86"/>
      <c r="G25" s="27" t="s">
        <v>38</v>
      </c>
      <c r="H25" s="28">
        <f>SUM(H24:H24)</f>
        <v>0</v>
      </c>
      <c r="I25" s="29" t="e">
        <f>(H25/H30)*100</f>
        <v>#DIV/0!</v>
      </c>
    </row>
    <row r="26" spans="2:9" s="60" customFormat="1" ht="15.75" thickBot="1" x14ac:dyDescent="0.3">
      <c r="B26" s="180" t="s">
        <v>39</v>
      </c>
      <c r="C26" s="181"/>
      <c r="D26" s="181"/>
      <c r="E26" s="182"/>
      <c r="F26" s="183"/>
      <c r="G26" s="5" t="s">
        <v>40</v>
      </c>
      <c r="H26" s="18">
        <f>H25+H23</f>
        <v>0</v>
      </c>
      <c r="I26" s="12"/>
    </row>
    <row r="27" spans="2:9" s="60" customFormat="1" ht="15.75" customHeight="1" thickBot="1" x14ac:dyDescent="0.3">
      <c r="B27" s="106">
        <v>4</v>
      </c>
      <c r="C27" s="106" t="s">
        <v>41</v>
      </c>
      <c r="D27" s="106" t="s">
        <v>42</v>
      </c>
      <c r="E27" s="184" t="s">
        <v>43</v>
      </c>
      <c r="F27" s="171"/>
      <c r="G27" s="70"/>
      <c r="H27" s="46"/>
      <c r="I27" s="172"/>
    </row>
    <row r="28" spans="2:9" s="60" customFormat="1" ht="30.75" customHeight="1" thickBot="1" x14ac:dyDescent="0.3">
      <c r="B28" s="108"/>
      <c r="C28" s="108"/>
      <c r="D28" s="108"/>
      <c r="E28" s="174"/>
      <c r="F28" s="175"/>
      <c r="G28" s="7" t="s">
        <v>44</v>
      </c>
      <c r="H28" s="47">
        <f>PENGIRAAN!H28</f>
        <v>0</v>
      </c>
      <c r="I28" s="173"/>
    </row>
    <row r="29" spans="2:9" s="60" customFormat="1" ht="15.75" thickBot="1" x14ac:dyDescent="0.3">
      <c r="B29" s="107"/>
      <c r="C29" s="107"/>
      <c r="D29" s="107"/>
      <c r="E29" s="85" t="s">
        <v>45</v>
      </c>
      <c r="F29" s="86"/>
      <c r="G29" s="20" t="s">
        <v>44</v>
      </c>
      <c r="H29" s="48">
        <f>SUM(H28:H28)</f>
        <v>0</v>
      </c>
      <c r="I29" s="21" t="e">
        <f>(H29/H30)*100</f>
        <v>#DIV/0!</v>
      </c>
    </row>
    <row r="30" spans="2:9" s="60" customFormat="1" ht="15.75" thickBot="1" x14ac:dyDescent="0.3">
      <c r="B30" s="176" t="s">
        <v>46</v>
      </c>
      <c r="C30" s="177"/>
      <c r="D30" s="177"/>
      <c r="E30" s="178"/>
      <c r="F30" s="179"/>
      <c r="G30" s="8" t="s">
        <v>47</v>
      </c>
      <c r="H30" s="49">
        <f>H29+H26</f>
        <v>0</v>
      </c>
      <c r="I30" s="9" t="e">
        <f>SUM(I18:I29)</f>
        <v>#DIV/0!</v>
      </c>
    </row>
    <row r="31" spans="2:9" s="60" customFormat="1" x14ac:dyDescent="0.25">
      <c r="B31" s="61"/>
      <c r="C31" s="61"/>
      <c r="D31" s="61"/>
      <c r="E31" s="61"/>
      <c r="F31" s="61"/>
      <c r="G31" s="62"/>
      <c r="H31" s="63"/>
      <c r="I31" s="64"/>
    </row>
    <row r="32" spans="2:9" ht="15.75" thickBot="1" x14ac:dyDescent="0.3">
      <c r="C32" s="30" t="s">
        <v>48</v>
      </c>
      <c r="F32" s="42"/>
      <c r="G32" s="43"/>
      <c r="H32" s="44"/>
      <c r="I32" s="45"/>
    </row>
    <row r="33" spans="3:10" x14ac:dyDescent="0.25">
      <c r="C33" s="87" t="s">
        <v>49</v>
      </c>
      <c r="D33" s="88"/>
      <c r="E33" s="88"/>
      <c r="F33" s="88"/>
      <c r="G33" s="88"/>
      <c r="H33" s="89"/>
      <c r="I33" s="1"/>
    </row>
    <row r="34" spans="3:10" ht="15.75" thickBot="1" x14ac:dyDescent="0.3">
      <c r="C34" s="90"/>
      <c r="D34" s="91"/>
      <c r="E34" s="91"/>
      <c r="F34" s="91"/>
      <c r="G34" s="91"/>
      <c r="H34" s="92"/>
      <c r="I34" s="1"/>
    </row>
    <row r="35" spans="3:10" ht="15.75" thickBot="1" x14ac:dyDescent="0.3">
      <c r="C35" s="124" t="s">
        <v>50</v>
      </c>
      <c r="D35" s="125"/>
      <c r="E35" s="126"/>
      <c r="F35" s="145" t="s">
        <v>51</v>
      </c>
      <c r="G35" s="146" t="s">
        <v>52</v>
      </c>
      <c r="H35" s="148" t="s">
        <v>53</v>
      </c>
      <c r="I35" s="1"/>
    </row>
    <row r="36" spans="3:10" ht="32.25" customHeight="1" thickBot="1" x14ac:dyDescent="0.3">
      <c r="C36" s="127"/>
      <c r="D36" s="128"/>
      <c r="E36" s="129"/>
      <c r="F36" s="145"/>
      <c r="G36" s="147"/>
      <c r="H36" s="148"/>
      <c r="I36" s="1"/>
    </row>
    <row r="37" spans="3:10" ht="15.75" thickBot="1" x14ac:dyDescent="0.3">
      <c r="C37" s="130"/>
      <c r="D37" s="131"/>
      <c r="E37" s="132"/>
      <c r="F37" s="76" t="s">
        <v>54</v>
      </c>
      <c r="G37" s="77" t="s">
        <v>55</v>
      </c>
      <c r="H37" s="78" t="s">
        <v>56</v>
      </c>
      <c r="I37" s="1"/>
    </row>
    <row r="38" spans="3:10" ht="15.75" thickBot="1" x14ac:dyDescent="0.3">
      <c r="C38" s="133" t="s">
        <v>57</v>
      </c>
      <c r="D38" s="134"/>
      <c r="E38" s="135"/>
      <c r="F38" s="34">
        <f>H30</f>
        <v>0</v>
      </c>
      <c r="G38" s="35"/>
      <c r="H38" s="36" t="e">
        <f>F38/G38</f>
        <v>#DIV/0!</v>
      </c>
      <c r="I38" s="1"/>
    </row>
    <row r="39" spans="3:10" x14ac:dyDescent="0.25">
      <c r="C39" s="50"/>
      <c r="D39" s="50"/>
      <c r="E39" s="50"/>
      <c r="F39" s="51"/>
      <c r="G39" s="52"/>
      <c r="H39" s="53"/>
      <c r="I39" s="1"/>
    </row>
    <row r="40" spans="3:10" ht="15.75" thickBot="1" x14ac:dyDescent="0.3">
      <c r="C40" s="65" t="s">
        <v>58</v>
      </c>
      <c r="F40" s="10"/>
      <c r="H40" s="37"/>
      <c r="I40" s="1"/>
    </row>
    <row r="41" spans="3:10" x14ac:dyDescent="0.25">
      <c r="C41" s="87" t="s">
        <v>59</v>
      </c>
      <c r="D41" s="88"/>
      <c r="E41" s="88"/>
      <c r="F41" s="88"/>
      <c r="G41" s="88"/>
      <c r="H41" s="88"/>
      <c r="I41" s="88"/>
      <c r="J41" s="89"/>
    </row>
    <row r="42" spans="3:10" ht="15.75" thickBot="1" x14ac:dyDescent="0.3">
      <c r="C42" s="90"/>
      <c r="D42" s="91"/>
      <c r="E42" s="91"/>
      <c r="F42" s="91"/>
      <c r="G42" s="91"/>
      <c r="H42" s="91"/>
      <c r="I42" s="91"/>
      <c r="J42" s="92"/>
    </row>
    <row r="43" spans="3:10" ht="15.75" thickBot="1" x14ac:dyDescent="0.3">
      <c r="C43" s="115" t="s">
        <v>50</v>
      </c>
      <c r="D43" s="116"/>
      <c r="E43" s="117"/>
      <c r="F43" s="139" t="str">
        <f>H35</f>
        <v>Kos Per Pelajar
 (RM)</v>
      </c>
      <c r="G43" s="96" t="s">
        <v>60</v>
      </c>
      <c r="H43" s="98" t="s">
        <v>61</v>
      </c>
      <c r="I43" s="140" t="s">
        <v>62</v>
      </c>
      <c r="J43" s="141" t="s">
        <v>63</v>
      </c>
    </row>
    <row r="44" spans="3:10" ht="77.25" customHeight="1" thickBot="1" x14ac:dyDescent="0.3">
      <c r="C44" s="118"/>
      <c r="D44" s="119"/>
      <c r="E44" s="120"/>
      <c r="F44" s="140"/>
      <c r="G44" s="97"/>
      <c r="H44" s="98"/>
      <c r="I44" s="140"/>
      <c r="J44" s="144"/>
    </row>
    <row r="45" spans="3:10" ht="15.75" thickBot="1" x14ac:dyDescent="0.3">
      <c r="C45" s="121"/>
      <c r="D45" s="122"/>
      <c r="E45" s="123"/>
      <c r="F45" s="73" t="s">
        <v>64</v>
      </c>
      <c r="G45" s="67" t="s">
        <v>65</v>
      </c>
      <c r="H45" s="68" t="s">
        <v>66</v>
      </c>
      <c r="I45" s="73" t="s">
        <v>67</v>
      </c>
      <c r="J45" s="75" t="s">
        <v>68</v>
      </c>
    </row>
    <row r="46" spans="3:10" ht="15.75" thickBot="1" x14ac:dyDescent="0.3">
      <c r="C46" s="112" t="s">
        <v>69</v>
      </c>
      <c r="D46" s="113"/>
      <c r="E46" s="114"/>
      <c r="F46" s="55" t="e">
        <f>H38</f>
        <v>#DIV/0!</v>
      </c>
      <c r="G46" s="56"/>
      <c r="H46" s="57" t="e">
        <f>(F46*G46)+F46</f>
        <v>#DIV/0!</v>
      </c>
      <c r="I46" s="38"/>
      <c r="J46" s="38"/>
    </row>
    <row r="47" spans="3:10" ht="15.75" thickBot="1" x14ac:dyDescent="0.3">
      <c r="C47" s="136" t="s">
        <v>70</v>
      </c>
      <c r="D47" s="137"/>
      <c r="E47" s="137"/>
      <c r="F47" s="137"/>
      <c r="G47" s="137"/>
      <c r="H47" s="138"/>
      <c r="I47" s="58" t="e">
        <f>I46-H46</f>
        <v>#DIV/0!</v>
      </c>
      <c r="J47" s="39" t="e">
        <f>J46-F46</f>
        <v>#DIV/0!</v>
      </c>
    </row>
    <row r="48" spans="3:10" ht="15.75" thickBot="1" x14ac:dyDescent="0.3">
      <c r="H48" s="1"/>
      <c r="I48" s="1"/>
    </row>
    <row r="49" spans="2:9" x14ac:dyDescent="0.25">
      <c r="C49" s="87" t="s">
        <v>59</v>
      </c>
      <c r="D49" s="88"/>
      <c r="E49" s="88"/>
      <c r="F49" s="88"/>
      <c r="G49" s="88"/>
      <c r="H49" s="89"/>
      <c r="I49" s="1"/>
    </row>
    <row r="50" spans="2:9" ht="15.75" thickBot="1" x14ac:dyDescent="0.3">
      <c r="C50" s="90"/>
      <c r="D50" s="91"/>
      <c r="E50" s="91"/>
      <c r="F50" s="91"/>
      <c r="G50" s="91"/>
      <c r="H50" s="92"/>
      <c r="I50" s="1"/>
    </row>
    <row r="51" spans="2:9" ht="15.75" customHeight="1" thickBot="1" x14ac:dyDescent="0.3">
      <c r="C51" s="115" t="s">
        <v>50</v>
      </c>
      <c r="D51" s="116"/>
      <c r="E51" s="117"/>
      <c r="F51" s="139" t="str">
        <f>H43</f>
        <v>Kadar dengan mengambil kira keuntungan 
(RM)</v>
      </c>
      <c r="G51" s="141" t="s">
        <v>71</v>
      </c>
      <c r="H51" s="143" t="s">
        <v>72</v>
      </c>
      <c r="I51" s="1"/>
    </row>
    <row r="52" spans="2:9" ht="84.75" customHeight="1" thickBot="1" x14ac:dyDescent="0.3">
      <c r="C52" s="118"/>
      <c r="D52" s="119"/>
      <c r="E52" s="120"/>
      <c r="F52" s="140"/>
      <c r="G52" s="142"/>
      <c r="H52" s="143"/>
      <c r="I52" s="1"/>
    </row>
    <row r="53" spans="2:9" ht="15.75" thickBot="1" x14ac:dyDescent="0.3">
      <c r="C53" s="121"/>
      <c r="D53" s="122"/>
      <c r="E53" s="123"/>
      <c r="F53" s="73" t="s">
        <v>73</v>
      </c>
      <c r="G53" s="67" t="s">
        <v>74</v>
      </c>
      <c r="H53" s="74" t="s">
        <v>75</v>
      </c>
      <c r="I53" s="1"/>
    </row>
    <row r="54" spans="2:9" ht="15.75" thickBot="1" x14ac:dyDescent="0.3">
      <c r="C54" s="112" t="s">
        <v>69</v>
      </c>
      <c r="D54" s="113"/>
      <c r="E54" s="114"/>
      <c r="F54" s="55" t="e">
        <f>H46</f>
        <v>#DIV/0!</v>
      </c>
      <c r="G54" s="59"/>
      <c r="H54" s="55" t="e">
        <f>F54/G54</f>
        <v>#DIV/0!</v>
      </c>
      <c r="I54" s="1"/>
    </row>
    <row r="55" spans="2:9" ht="15.75" customHeight="1" x14ac:dyDescent="0.25">
      <c r="B55" s="72"/>
      <c r="C55" s="72"/>
      <c r="D55" s="72"/>
      <c r="E55" s="72"/>
      <c r="F55" s="72"/>
      <c r="G55" s="31"/>
      <c r="H55" s="32"/>
      <c r="I55" s="33"/>
    </row>
    <row r="56" spans="2:9" x14ac:dyDescent="0.25">
      <c r="I56" s="3"/>
    </row>
    <row r="57" spans="2:9" hidden="1" x14ac:dyDescent="0.25">
      <c r="B57" s="30" t="s">
        <v>76</v>
      </c>
      <c r="I57" s="3"/>
    </row>
    <row r="58" spans="2:9" hidden="1" x14ac:dyDescent="0.25">
      <c r="B58" t="s">
        <v>77</v>
      </c>
      <c r="I58" s="3"/>
    </row>
    <row r="59" spans="2:9" hidden="1" x14ac:dyDescent="0.25">
      <c r="B59" s="41" t="s">
        <v>78</v>
      </c>
    </row>
    <row r="60" spans="2:9" hidden="1" x14ac:dyDescent="0.25">
      <c r="B60" s="41" t="s">
        <v>79</v>
      </c>
    </row>
    <row r="61" spans="2:9" hidden="1" x14ac:dyDescent="0.25"/>
    <row r="62" spans="2:9" hidden="1" x14ac:dyDescent="0.25"/>
    <row r="63" spans="2:9" hidden="1" x14ac:dyDescent="0.25">
      <c r="B63" s="54"/>
      <c r="C63" t="s">
        <v>80</v>
      </c>
      <c r="G63" t="s">
        <v>81</v>
      </c>
    </row>
    <row r="64" spans="2:9" hidden="1" x14ac:dyDescent="0.25"/>
    <row r="65" spans="3:10" hidden="1" x14ac:dyDescent="0.25">
      <c r="C65" t="s">
        <v>82</v>
      </c>
      <c r="G65" t="s">
        <v>83</v>
      </c>
    </row>
    <row r="66" spans="3:10" hidden="1" x14ac:dyDescent="0.25">
      <c r="C66" t="s">
        <v>84</v>
      </c>
      <c r="G66" t="s">
        <v>85</v>
      </c>
    </row>
    <row r="72" spans="3:10" x14ac:dyDescent="0.25">
      <c r="G72" s="10"/>
      <c r="H72" s="37"/>
      <c r="I72" s="1"/>
    </row>
    <row r="73" spans="3:10" x14ac:dyDescent="0.25">
      <c r="C73" s="30"/>
      <c r="H73" s="1"/>
      <c r="I73" s="3"/>
      <c r="J73" s="3"/>
    </row>
    <row r="74" spans="3:10" x14ac:dyDescent="0.25">
      <c r="C74"/>
      <c r="H74" s="1"/>
      <c r="I74" s="3"/>
      <c r="J74" s="3"/>
    </row>
    <row r="75" spans="3:10" x14ac:dyDescent="0.25">
      <c r="C75" s="40"/>
      <c r="H75" s="1"/>
      <c r="I75" s="3"/>
      <c r="J75" s="3"/>
    </row>
    <row r="76" spans="3:10" x14ac:dyDescent="0.25">
      <c r="C76" s="41"/>
      <c r="G76" s="10"/>
      <c r="H76" s="37"/>
      <c r="I76" s="1"/>
    </row>
  </sheetData>
  <mergeCells count="65">
    <mergeCell ref="I43:I44"/>
    <mergeCell ref="C33:H34"/>
    <mergeCell ref="C24:C25"/>
    <mergeCell ref="D24:D25"/>
    <mergeCell ref="E24:F24"/>
    <mergeCell ref="E25:F25"/>
    <mergeCell ref="I27:I28"/>
    <mergeCell ref="E28:F28"/>
    <mergeCell ref="E29:F29"/>
    <mergeCell ref="B30:F30"/>
    <mergeCell ref="B26:F26"/>
    <mergeCell ref="B27:B29"/>
    <mergeCell ref="C27:C29"/>
    <mergeCell ref="D27:D29"/>
    <mergeCell ref="E27:F27"/>
    <mergeCell ref="B8:E8"/>
    <mergeCell ref="B7:E7"/>
    <mergeCell ref="E13:F13"/>
    <mergeCell ref="E12:F12"/>
    <mergeCell ref="F8:I8"/>
    <mergeCell ref="F7:I7"/>
    <mergeCell ref="B10:B11"/>
    <mergeCell ref="C10:G10"/>
    <mergeCell ref="H10:I10"/>
    <mergeCell ref="D11:F11"/>
    <mergeCell ref="F9:I9"/>
    <mergeCell ref="B9:E9"/>
    <mergeCell ref="I12:I17"/>
    <mergeCell ref="C54:E54"/>
    <mergeCell ref="C51:E53"/>
    <mergeCell ref="C43:E45"/>
    <mergeCell ref="C35:E37"/>
    <mergeCell ref="C38:E38"/>
    <mergeCell ref="C46:E46"/>
    <mergeCell ref="C47:H47"/>
    <mergeCell ref="C41:J42"/>
    <mergeCell ref="F51:F52"/>
    <mergeCell ref="G51:G52"/>
    <mergeCell ref="H51:H52"/>
    <mergeCell ref="J43:J44"/>
    <mergeCell ref="F35:F36"/>
    <mergeCell ref="G35:G36"/>
    <mergeCell ref="H35:H36"/>
    <mergeCell ref="F43:F44"/>
    <mergeCell ref="C49:H50"/>
    <mergeCell ref="E15:F15"/>
    <mergeCell ref="E14:F14"/>
    <mergeCell ref="G43:G44"/>
    <mergeCell ref="H43:H44"/>
    <mergeCell ref="D16:D18"/>
    <mergeCell ref="E16:F16"/>
    <mergeCell ref="E17:F17"/>
    <mergeCell ref="E18:F18"/>
    <mergeCell ref="B23:F23"/>
    <mergeCell ref="B24:B25"/>
    <mergeCell ref="B12:B18"/>
    <mergeCell ref="C12:C18"/>
    <mergeCell ref="D12:D13"/>
    <mergeCell ref="B19:B22"/>
    <mergeCell ref="C19:C22"/>
    <mergeCell ref="E19:F19"/>
    <mergeCell ref="I19:I21"/>
    <mergeCell ref="E20:F20"/>
    <mergeCell ref="E21:F21"/>
    <mergeCell ref="E22:F22"/>
  </mergeCells>
  <pageMargins left="0.7" right="0.25" top="0.34" bottom="0.24" header="0.3" footer="0.27"/>
  <pageSetup scale="59" orientation="portrait" r:id="rId1"/>
  <rowBreaks count="1" manualBreakCount="1">
    <brk id="5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6:P30"/>
  <sheetViews>
    <sheetView tabSelected="1" topLeftCell="A25" zoomScaleNormal="100" workbookViewId="0">
      <selection activeCell="F38" sqref="F38"/>
    </sheetView>
  </sheetViews>
  <sheetFormatPr defaultRowHeight="15" x14ac:dyDescent="0.25"/>
  <cols>
    <col min="1" max="1" width="6.85546875" style="1" customWidth="1"/>
    <col min="2" max="2" width="4.5703125" style="1" customWidth="1"/>
    <col min="3" max="3" width="12.42578125" style="1" customWidth="1"/>
    <col min="4" max="4" width="3.42578125" style="1" bestFit="1" customWidth="1"/>
    <col min="5" max="5" width="10.7109375" style="1" customWidth="1"/>
    <col min="6" max="6" width="53.28515625" style="1" customWidth="1"/>
    <col min="7" max="7" width="16.28515625" style="1" customWidth="1"/>
    <col min="8" max="8" width="11.42578125" style="3" customWidth="1"/>
    <col min="9" max="9" width="10" style="10" customWidth="1"/>
    <col min="10" max="16384" width="9.140625" style="1"/>
  </cols>
  <sheetData>
    <row r="6" spans="2:16" ht="15.75" thickBot="1" x14ac:dyDescent="0.3">
      <c r="B6" s="30" t="s">
        <v>0</v>
      </c>
    </row>
    <row r="7" spans="2:16" ht="16.5" x14ac:dyDescent="0.3">
      <c r="B7" s="151" t="s">
        <v>1</v>
      </c>
      <c r="C7" s="152"/>
      <c r="D7" s="152"/>
      <c r="E7" s="152"/>
      <c r="F7" s="155" t="str">
        <f>SUMMARY!F7</f>
        <v>: PROGRAM AKADEMIK</v>
      </c>
      <c r="G7" s="155"/>
      <c r="H7" s="155"/>
      <c r="I7" s="156"/>
      <c r="P7" s="22"/>
    </row>
    <row r="8" spans="2:16" ht="16.5" x14ac:dyDescent="0.3">
      <c r="B8" s="149" t="s">
        <v>3</v>
      </c>
      <c r="C8" s="150"/>
      <c r="D8" s="150"/>
      <c r="E8" s="150"/>
      <c r="F8" s="153" t="str">
        <f>SUMMARY!F8</f>
        <v xml:space="preserve">: PROGRAM XXXXX (Nyatakan NAMA PROGRAM) </v>
      </c>
      <c r="G8" s="153"/>
      <c r="H8" s="153"/>
      <c r="I8" s="154"/>
      <c r="K8" s="23"/>
    </row>
    <row r="9" spans="2:16" ht="17.25" thickBot="1" x14ac:dyDescent="0.35">
      <c r="B9" s="167" t="s">
        <v>5</v>
      </c>
      <c r="C9" s="168"/>
      <c r="D9" s="168"/>
      <c r="E9" s="168"/>
      <c r="F9" s="165" t="str">
        <f>SUMMARY!F9</f>
        <v>: XXXXX</v>
      </c>
      <c r="G9" s="165"/>
      <c r="H9" s="165"/>
      <c r="I9" s="166"/>
      <c r="K9" s="23"/>
    </row>
    <row r="10" spans="2:16" ht="15.75" thickBot="1" x14ac:dyDescent="0.3">
      <c r="B10" s="157" t="s">
        <v>7</v>
      </c>
      <c r="C10" s="159" t="s">
        <v>8</v>
      </c>
      <c r="D10" s="160"/>
      <c r="E10" s="160"/>
      <c r="F10" s="160"/>
      <c r="G10" s="161"/>
      <c r="H10" s="162" t="s">
        <v>9</v>
      </c>
      <c r="I10" s="163"/>
    </row>
    <row r="11" spans="2:16" ht="15.75" thickBot="1" x14ac:dyDescent="0.3">
      <c r="B11" s="158"/>
      <c r="C11" s="15" t="s">
        <v>10</v>
      </c>
      <c r="D11" s="164" t="s">
        <v>11</v>
      </c>
      <c r="E11" s="160"/>
      <c r="F11" s="161"/>
      <c r="G11" s="15"/>
      <c r="H11" s="6" t="s">
        <v>12</v>
      </c>
      <c r="I11" s="26" t="s">
        <v>13</v>
      </c>
    </row>
    <row r="12" spans="2:16" ht="15.75" thickBot="1" x14ac:dyDescent="0.3">
      <c r="B12" s="106">
        <v>1</v>
      </c>
      <c r="C12" s="109" t="s">
        <v>14</v>
      </c>
      <c r="D12" s="106">
        <v>1</v>
      </c>
      <c r="E12" s="94" t="s">
        <v>15</v>
      </c>
      <c r="F12" s="95"/>
      <c r="G12" s="71" t="s">
        <v>16</v>
      </c>
      <c r="H12" s="24"/>
      <c r="I12" s="169"/>
    </row>
    <row r="13" spans="2:16" ht="34.5" customHeight="1" thickBot="1" x14ac:dyDescent="0.3">
      <c r="B13" s="108"/>
      <c r="C13" s="110"/>
      <c r="D13" s="108"/>
      <c r="E13" s="79" t="s">
        <v>86</v>
      </c>
      <c r="F13" s="93"/>
      <c r="G13" s="71"/>
      <c r="H13" s="24"/>
      <c r="I13" s="170"/>
    </row>
    <row r="14" spans="2:16" ht="15.75" thickBot="1" x14ac:dyDescent="0.3">
      <c r="B14" s="108"/>
      <c r="C14" s="110"/>
      <c r="D14" s="69">
        <v>2</v>
      </c>
      <c r="E14" s="94" t="s">
        <v>17</v>
      </c>
      <c r="F14" s="95"/>
      <c r="G14" s="71" t="s">
        <v>18</v>
      </c>
      <c r="H14" s="25"/>
      <c r="I14" s="170"/>
    </row>
    <row r="15" spans="2:16" ht="48" customHeight="1" thickBot="1" x14ac:dyDescent="0.3">
      <c r="B15" s="108"/>
      <c r="C15" s="110"/>
      <c r="D15" s="69"/>
      <c r="E15" s="79" t="s">
        <v>87</v>
      </c>
      <c r="F15" s="93"/>
      <c r="G15" s="71"/>
      <c r="H15" s="25"/>
      <c r="I15" s="170"/>
    </row>
    <row r="16" spans="2:16" ht="15.75" thickBot="1" x14ac:dyDescent="0.3">
      <c r="B16" s="108"/>
      <c r="C16" s="110"/>
      <c r="D16" s="99">
        <v>3</v>
      </c>
      <c r="E16" s="94" t="s">
        <v>19</v>
      </c>
      <c r="F16" s="95"/>
      <c r="G16" s="71" t="s">
        <v>20</v>
      </c>
      <c r="H16" s="25"/>
      <c r="I16" s="170"/>
    </row>
    <row r="17" spans="2:12" ht="30.75" customHeight="1" thickBot="1" x14ac:dyDescent="0.3">
      <c r="B17" s="108"/>
      <c r="C17" s="110"/>
      <c r="D17" s="100"/>
      <c r="E17" s="79" t="s">
        <v>88</v>
      </c>
      <c r="F17" s="93"/>
      <c r="G17" s="71"/>
      <c r="H17" s="25"/>
      <c r="I17" s="185"/>
    </row>
    <row r="18" spans="2:12" ht="15.75" thickBot="1" x14ac:dyDescent="0.3">
      <c r="B18" s="107"/>
      <c r="C18" s="111"/>
      <c r="D18" s="101"/>
      <c r="E18" s="85" t="s">
        <v>21</v>
      </c>
      <c r="F18" s="86"/>
      <c r="G18" s="14" t="s">
        <v>22</v>
      </c>
      <c r="H18" s="16">
        <f>SUM(H13:H17)</f>
        <v>0</v>
      </c>
      <c r="I18" s="13" t="e">
        <f>(H18/H30)*100</f>
        <v>#DIV/0!</v>
      </c>
    </row>
    <row r="19" spans="2:12" ht="48.75" customHeight="1" thickBot="1" x14ac:dyDescent="0.3">
      <c r="B19" s="106">
        <v>2</v>
      </c>
      <c r="C19" s="106" t="s">
        <v>23</v>
      </c>
      <c r="D19" s="71">
        <v>1</v>
      </c>
      <c r="E19" s="79" t="s">
        <v>89</v>
      </c>
      <c r="F19" s="80"/>
      <c r="G19" s="71" t="s">
        <v>90</v>
      </c>
      <c r="H19" s="4"/>
      <c r="I19" s="81"/>
    </row>
    <row r="20" spans="2:12" ht="49.5" customHeight="1" thickBot="1" x14ac:dyDescent="0.3">
      <c r="B20" s="108"/>
      <c r="C20" s="108"/>
      <c r="D20" s="71">
        <v>2</v>
      </c>
      <c r="E20" s="79" t="s">
        <v>91</v>
      </c>
      <c r="F20" s="84"/>
      <c r="G20" s="71" t="s">
        <v>92</v>
      </c>
      <c r="H20" s="4"/>
      <c r="I20" s="82"/>
      <c r="L20"/>
    </row>
    <row r="21" spans="2:12" ht="45.75" customHeight="1" thickBot="1" x14ac:dyDescent="0.3">
      <c r="B21" s="108"/>
      <c r="C21" s="108"/>
      <c r="D21" s="71">
        <v>3</v>
      </c>
      <c r="E21" s="79" t="s">
        <v>93</v>
      </c>
      <c r="F21" s="84"/>
      <c r="G21" s="71" t="s">
        <v>94</v>
      </c>
      <c r="H21" s="4"/>
      <c r="I21" s="83"/>
    </row>
    <row r="22" spans="2:12" ht="15.75" thickBot="1" x14ac:dyDescent="0.3">
      <c r="B22" s="107"/>
      <c r="C22" s="107"/>
      <c r="D22" s="2"/>
      <c r="E22" s="85" t="s">
        <v>30</v>
      </c>
      <c r="F22" s="86"/>
      <c r="G22" s="14" t="s">
        <v>31</v>
      </c>
      <c r="H22" s="16">
        <f>SUM(H19:H21)</f>
        <v>0</v>
      </c>
      <c r="I22" s="13" t="e">
        <f>(H22/H30)*100</f>
        <v>#DIV/0!</v>
      </c>
    </row>
    <row r="23" spans="2:12" ht="15.75" thickBot="1" x14ac:dyDescent="0.3">
      <c r="B23" s="102" t="s">
        <v>32</v>
      </c>
      <c r="C23" s="103"/>
      <c r="D23" s="103"/>
      <c r="E23" s="104"/>
      <c r="F23" s="105"/>
      <c r="G23" s="17" t="s">
        <v>33</v>
      </c>
      <c r="H23" s="18">
        <f>H22+H18</f>
        <v>0</v>
      </c>
      <c r="I23" s="11"/>
    </row>
    <row r="24" spans="2:12" ht="47.25" customHeight="1" thickBot="1" x14ac:dyDescent="0.3">
      <c r="B24" s="106">
        <v>3</v>
      </c>
      <c r="C24" s="106" t="s">
        <v>34</v>
      </c>
      <c r="D24" s="106">
        <v>1</v>
      </c>
      <c r="E24" s="79" t="s">
        <v>95</v>
      </c>
      <c r="F24" s="171"/>
      <c r="G24" s="70" t="s">
        <v>96</v>
      </c>
      <c r="H24" s="19">
        <f>(H23)*0.05</f>
        <v>0</v>
      </c>
      <c r="I24" s="66"/>
    </row>
    <row r="25" spans="2:12" ht="15.75" thickBot="1" x14ac:dyDescent="0.3">
      <c r="B25" s="107"/>
      <c r="C25" s="107"/>
      <c r="D25" s="107"/>
      <c r="E25" s="85" t="s">
        <v>37</v>
      </c>
      <c r="F25" s="86"/>
      <c r="G25" s="27" t="s">
        <v>38</v>
      </c>
      <c r="H25" s="28">
        <f>SUM(H24:H24)</f>
        <v>0</v>
      </c>
      <c r="I25" s="29" t="e">
        <f>(H25/H30)*100</f>
        <v>#DIV/0!</v>
      </c>
    </row>
    <row r="26" spans="2:12" ht="15.75" thickBot="1" x14ac:dyDescent="0.3">
      <c r="B26" s="180" t="s">
        <v>39</v>
      </c>
      <c r="C26" s="181"/>
      <c r="D26" s="181"/>
      <c r="E26" s="182"/>
      <c r="F26" s="183"/>
      <c r="G26" s="5" t="s">
        <v>40</v>
      </c>
      <c r="H26" s="18">
        <f>H25+H23</f>
        <v>0</v>
      </c>
      <c r="I26" s="12"/>
    </row>
    <row r="27" spans="2:12" ht="15.75" thickBot="1" x14ac:dyDescent="0.3">
      <c r="B27" s="106">
        <v>4</v>
      </c>
      <c r="C27" s="106" t="s">
        <v>41</v>
      </c>
      <c r="D27" s="106" t="s">
        <v>42</v>
      </c>
      <c r="E27" s="184" t="s">
        <v>97</v>
      </c>
      <c r="F27" s="171"/>
      <c r="G27" s="70"/>
      <c r="H27" s="46"/>
      <c r="I27" s="172"/>
    </row>
    <row r="28" spans="2:12" ht="32.25" customHeight="1" thickBot="1" x14ac:dyDescent="0.3">
      <c r="B28" s="108"/>
      <c r="C28" s="108"/>
      <c r="D28" s="108"/>
      <c r="E28" s="174" t="s">
        <v>98</v>
      </c>
      <c r="F28" s="175"/>
      <c r="G28" s="7" t="s">
        <v>99</v>
      </c>
      <c r="H28" s="47">
        <f>H26*0.1</f>
        <v>0</v>
      </c>
      <c r="I28" s="173"/>
    </row>
    <row r="29" spans="2:12" ht="15.75" thickBot="1" x14ac:dyDescent="0.3">
      <c r="B29" s="107"/>
      <c r="C29" s="107"/>
      <c r="D29" s="107"/>
      <c r="E29" s="85" t="s">
        <v>45</v>
      </c>
      <c r="F29" s="86"/>
      <c r="G29" s="20" t="s">
        <v>99</v>
      </c>
      <c r="H29" s="48">
        <f>SUM(H28:H28)</f>
        <v>0</v>
      </c>
      <c r="I29" s="21" t="e">
        <f>(H29/H30)*100</f>
        <v>#DIV/0!</v>
      </c>
    </row>
    <row r="30" spans="2:12" ht="15.75" thickBot="1" x14ac:dyDescent="0.3">
      <c r="B30" s="176" t="s">
        <v>46</v>
      </c>
      <c r="C30" s="177"/>
      <c r="D30" s="177"/>
      <c r="E30" s="178"/>
      <c r="F30" s="179"/>
      <c r="G30" s="8" t="s">
        <v>47</v>
      </c>
      <c r="H30" s="49">
        <f>H29+H26</f>
        <v>0</v>
      </c>
      <c r="I30" s="9" t="e">
        <f>SUM(I18:I29)</f>
        <v>#DIV/0!</v>
      </c>
    </row>
  </sheetData>
  <mergeCells count="44">
    <mergeCell ref="E17:F17"/>
    <mergeCell ref="E16:F16"/>
    <mergeCell ref="B10:B11"/>
    <mergeCell ref="D11:F11"/>
    <mergeCell ref="C10:G10"/>
    <mergeCell ref="E14:F14"/>
    <mergeCell ref="D16:D18"/>
    <mergeCell ref="E18:F18"/>
    <mergeCell ref="E12:F12"/>
    <mergeCell ref="E13:F13"/>
    <mergeCell ref="H10:I10"/>
    <mergeCell ref="F9:I9"/>
    <mergeCell ref="F8:I8"/>
    <mergeCell ref="F7:I7"/>
    <mergeCell ref="B9:E9"/>
    <mergeCell ref="B8:E8"/>
    <mergeCell ref="B7:E7"/>
    <mergeCell ref="D24:D25"/>
    <mergeCell ref="E24:F24"/>
    <mergeCell ref="E25:F25"/>
    <mergeCell ref="I19:I21"/>
    <mergeCell ref="E20:F20"/>
    <mergeCell ref="E21:F21"/>
    <mergeCell ref="E22:F22"/>
    <mergeCell ref="B23:F23"/>
    <mergeCell ref="B19:B22"/>
    <mergeCell ref="C19:C22"/>
    <mergeCell ref="E19:F19"/>
    <mergeCell ref="I27:I28"/>
    <mergeCell ref="E28:F28"/>
    <mergeCell ref="E29:F29"/>
    <mergeCell ref="B30:F30"/>
    <mergeCell ref="D12:D13"/>
    <mergeCell ref="E15:F15"/>
    <mergeCell ref="C12:C18"/>
    <mergeCell ref="B12:B18"/>
    <mergeCell ref="I12:I17"/>
    <mergeCell ref="B26:F26"/>
    <mergeCell ref="B27:B29"/>
    <mergeCell ref="C27:C29"/>
    <mergeCell ref="D27:D29"/>
    <mergeCell ref="E27:F27"/>
    <mergeCell ref="B24:B25"/>
    <mergeCell ref="C24:C25"/>
  </mergeCells>
  <pageMargins left="0.28000000000000003" right="0.3" top="0.33" bottom="0.26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PENGIRAAN</vt:lpstr>
      <vt:lpstr>SUMMARY!Print_Area</vt:lpstr>
    </vt:vector>
  </TitlesOfParts>
  <Manager/>
  <Company>usm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RU_</dc:creator>
  <cp:keywords/>
  <dc:description/>
  <cp:lastModifiedBy>Hafizah Hassan</cp:lastModifiedBy>
  <cp:revision/>
  <cp:lastPrinted>2016-10-11T01:01:39Z</cp:lastPrinted>
  <dcterms:created xsi:type="dcterms:W3CDTF">2016-06-16T16:51:39Z</dcterms:created>
  <dcterms:modified xsi:type="dcterms:W3CDTF">2016-10-11T01:01:43Z</dcterms:modified>
  <cp:category/>
  <cp:contentStatus/>
</cp:coreProperties>
</file>